
<file path=[Content_Types].xml><?xml version="1.0" encoding="utf-8"?>
<Types xmlns="http://schemas.openxmlformats.org/package/2006/content-types">
  <Default Extension="rels" ContentType="application/vnd.openxmlformats-package.relationships+xml"/>
  <Default Extension="ti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mfo8\Dropbox\Rutgers\Firestein Lab\Manuscript DRAFTS\2022 BDNF MEA paper\submission materials\3_Comms Biol\3_finalRevision\code2upload\nonMEAdata_western\"/>
    </mc:Choice>
  </mc:AlternateContent>
  <xr:revisionPtr revIDLastSave="0" documentId="13_ncr:1_{0B4905C0-B7D8-4D33-B61B-2F03614ECAC6}" xr6:coauthVersionLast="47" xr6:coauthVersionMax="47" xr10:uidLastSave="{00000000-0000-0000-0000-000000000000}"/>
  <bookViews>
    <workbookView xWindow="-90" yWindow="-90" windowWidth="19380" windowHeight="11580" firstSheet="5" activeTab="7" xr2:uid="{00000000-000D-0000-FFFF-FFFF00000000}"/>
  </bookViews>
  <sheets>
    <sheet name="TrkB-Hippo-set 1" sheetId="5" r:id="rId1"/>
    <sheet name="TrkB-Hippo-set 2" sheetId="1" r:id="rId2"/>
    <sheet name="TrkB-Hippo-set 3" sheetId="3" r:id="rId3"/>
    <sheet name="TrkB-Hippo-set 4" sheetId="10" r:id="rId4"/>
    <sheet name="TrkB-Hippo-set 5" sheetId="11" r:id="rId5"/>
    <sheet name="TrkB-Hippo-set 6" sheetId="9" r:id="rId6"/>
    <sheet name="TrkB-Hippo-set 7" sheetId="12" r:id="rId7"/>
    <sheet name="Pooled" sheetId="8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6" i="5" l="1"/>
  <c r="D17" i="5"/>
  <c r="E17" i="5" s="1"/>
  <c r="D18" i="5"/>
  <c r="D19" i="5"/>
  <c r="D20" i="5"/>
  <c r="D15" i="5"/>
  <c r="C16" i="5"/>
  <c r="E16" i="5" s="1"/>
  <c r="C17" i="5"/>
  <c r="C18" i="5"/>
  <c r="E18" i="5" s="1"/>
  <c r="C19" i="5"/>
  <c r="E19" i="5" s="1"/>
  <c r="C20" i="5"/>
  <c r="E20" i="5" s="1"/>
  <c r="C15" i="5"/>
  <c r="E15" i="5" s="1"/>
  <c r="H7" i="12"/>
  <c r="H13" i="12" l="1"/>
  <c r="H12" i="12"/>
  <c r="H11" i="12"/>
  <c r="H10" i="12"/>
  <c r="H9" i="12"/>
  <c r="H8" i="12"/>
  <c r="H13" i="11"/>
  <c r="H12" i="11"/>
  <c r="H11" i="11"/>
  <c r="H10" i="11"/>
  <c r="H9" i="11"/>
  <c r="H8" i="11"/>
  <c r="H7" i="11"/>
  <c r="H13" i="10"/>
  <c r="H12" i="10"/>
  <c r="H11" i="10"/>
  <c r="H10" i="10"/>
  <c r="H9" i="10"/>
  <c r="H8" i="10"/>
  <c r="H7" i="10"/>
  <c r="H8" i="9"/>
  <c r="H9" i="9"/>
  <c r="H10" i="9"/>
  <c r="H11" i="9"/>
  <c r="H12" i="9"/>
  <c r="H13" i="9"/>
  <c r="H7" i="3"/>
  <c r="H7" i="9"/>
  <c r="E13" i="5" l="1"/>
  <c r="E12" i="5"/>
  <c r="E11" i="5"/>
  <c r="E10" i="5"/>
  <c r="E9" i="5"/>
  <c r="E8" i="5"/>
  <c r="E7" i="5"/>
  <c r="H8" i="3" l="1"/>
  <c r="H9" i="3"/>
  <c r="H10" i="3"/>
  <c r="H11" i="3"/>
  <c r="H12" i="3"/>
  <c r="H13" i="3"/>
  <c r="H8" i="1" l="1"/>
  <c r="H9" i="1"/>
  <c r="H10" i="1"/>
  <c r="H11" i="1"/>
  <c r="H12" i="1"/>
  <c r="H13" i="1"/>
  <c r="H7" i="1"/>
</calcChain>
</file>

<file path=xl/sharedStrings.xml><?xml version="1.0" encoding="utf-8"?>
<sst xmlns="http://schemas.openxmlformats.org/spreadsheetml/2006/main" count="100" uniqueCount="26">
  <si>
    <t>Name</t>
  </si>
  <si>
    <t>t-TrkB</t>
  </si>
  <si>
    <t>p-TrkB/t-TrkB</t>
  </si>
  <si>
    <t>p-TrkB</t>
  </si>
  <si>
    <t>DIV7-Hipp-0ng</t>
  </si>
  <si>
    <t>DIV10-Hipp-0ng</t>
  </si>
  <si>
    <t>DIV10-Hipp-25ng</t>
  </si>
  <si>
    <t>DIV10-Hipp-50ng</t>
  </si>
  <si>
    <t>DIV17-Hipp-0ng</t>
  </si>
  <si>
    <t>DIV17-Hipp-25ng</t>
  </si>
  <si>
    <t>DIV17-Hipp-50ng</t>
  </si>
  <si>
    <r>
      <t xml:space="preserve">DIV7 was collected 7/27/20 and </t>
    </r>
    <r>
      <rPr>
        <b/>
        <sz val="12"/>
        <color theme="1"/>
        <rFont val="Calibri"/>
        <family val="2"/>
        <scheme val="minor"/>
      </rPr>
      <t>BDNF</t>
    </r>
    <r>
      <rPr>
        <sz val="12"/>
        <color theme="1"/>
        <rFont val="Calibri"/>
        <family val="2"/>
        <scheme val="minor"/>
      </rPr>
      <t xml:space="preserve"> treatment was done on 7/27/20 for other conditions</t>
    </r>
  </si>
  <si>
    <r>
      <rPr>
        <b/>
        <sz val="12"/>
        <color theme="1"/>
        <rFont val="Calibri"/>
        <family val="2"/>
        <scheme val="minor"/>
      </rPr>
      <t>Hippocampal</t>
    </r>
    <r>
      <rPr>
        <sz val="12"/>
        <color theme="1"/>
        <rFont val="Calibri"/>
        <family val="2"/>
        <scheme val="minor"/>
      </rPr>
      <t xml:space="preserve"> neurons were plated on 9/6/20 at 0.5-0.75 million cells per 35mm dish, lysed in RIPA and resolved on 10% SDS gel</t>
    </r>
  </si>
  <si>
    <r>
      <rPr>
        <b/>
        <sz val="12"/>
        <color theme="1"/>
        <rFont val="Calibri"/>
        <family val="2"/>
        <scheme val="minor"/>
      </rPr>
      <t>Hippocampal</t>
    </r>
    <r>
      <rPr>
        <sz val="12"/>
        <color theme="1"/>
        <rFont val="Calibri"/>
        <family val="2"/>
        <scheme val="minor"/>
      </rPr>
      <t xml:space="preserve"> neurons were plated on 7/20/20 at 0.5-0.75 million cells per 35mm dish, lysed in RIPA and resolved on 10% SDS gel</t>
    </r>
  </si>
  <si>
    <r>
      <rPr>
        <b/>
        <sz val="12"/>
        <color theme="1"/>
        <rFont val="Calibri"/>
        <family val="2"/>
        <scheme val="minor"/>
      </rPr>
      <t>Hippocampal</t>
    </r>
    <r>
      <rPr>
        <sz val="12"/>
        <color theme="1"/>
        <rFont val="Calibri"/>
        <family val="2"/>
        <scheme val="minor"/>
      </rPr>
      <t xml:space="preserve"> neurons were plated on 9/7/20 at 0.5-0.75 million cells per 35mm dish, lysed in RIPA and resolved on 10% SDS gel</t>
    </r>
  </si>
  <si>
    <r>
      <t xml:space="preserve">DIV7 was collected 9/13/20 and </t>
    </r>
    <r>
      <rPr>
        <b/>
        <sz val="12"/>
        <color theme="1"/>
        <rFont val="Calibri"/>
        <family val="2"/>
        <scheme val="minor"/>
      </rPr>
      <t>BDNF</t>
    </r>
    <r>
      <rPr>
        <sz val="12"/>
        <color theme="1"/>
        <rFont val="Calibri"/>
        <family val="2"/>
        <scheme val="minor"/>
      </rPr>
      <t xml:space="preserve"> treatment was done on 9/13/20 for other conditions</t>
    </r>
  </si>
  <si>
    <r>
      <t xml:space="preserve">DIV7 was collected 9/14/20 and </t>
    </r>
    <r>
      <rPr>
        <b/>
        <sz val="12"/>
        <color theme="1"/>
        <rFont val="Calibri"/>
        <family val="2"/>
        <scheme val="minor"/>
      </rPr>
      <t>BDNF</t>
    </r>
    <r>
      <rPr>
        <sz val="12"/>
        <color theme="1"/>
        <rFont val="Calibri"/>
        <family val="2"/>
        <scheme val="minor"/>
      </rPr>
      <t xml:space="preserve"> treatment was done on 9/14/20 for other conditions</t>
    </r>
  </si>
  <si>
    <t>set 1</t>
  </si>
  <si>
    <t>set 2</t>
  </si>
  <si>
    <t>set 3</t>
  </si>
  <si>
    <t>set 4</t>
  </si>
  <si>
    <t>set 5</t>
  </si>
  <si>
    <t>set 6</t>
  </si>
  <si>
    <t>set 7</t>
  </si>
  <si>
    <t>10/27/2020 A</t>
  </si>
  <si>
    <t>10/27/2020 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</si>
</sst>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8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/>
  </cellStyleXfs>
  <cellXfs count="9">
    <xf numFmtId="0" fontId="0" fillId="0" borderId="0" xfId="0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2" fontId="0" fillId="0" borderId="0" xfId="0" applyNumberFormat="1" applyAlignment="1">
      <alignment horizontal="center"/>
    </xf>
    <xf numFmtId="2" fontId="0" fillId="0" borderId="0" xfId="0" applyNumberFormat="1"/>
    <xf numFmtId="2" fontId="1" fillId="0" borderId="0" xfId="0" applyNumberFormat="1" applyFont="1" applyAlignment="1">
      <alignment horizontal="center"/>
    </xf>
    <xf numFmtId="0" fontId="3" fillId="0" borderId="0" xfId="1" applyFont="1" applyAlignment="1">
      <alignment horizontal="center"/>
    </xf>
    <xf numFmtId="14" fontId="0" fillId="0" borderId="0" xfId="0" applyNumberFormat="1"/>
    <xf numFmtId="14" fontId="5" fillId="0" borderId="0" xfId="0" applyNumberFormat="1" applyFont="1"/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'TrkB-Hippo-set 1'!$E$6</c:f>
              <c:strCache>
                <c:ptCount val="1"/>
                <c:pt idx="0">
                  <c:v>p-TrkB/t-TrkB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'TrkB-Hippo-set 1'!$B$7:$B$13</c:f>
              <c:strCache>
                <c:ptCount val="7"/>
                <c:pt idx="0">
                  <c:v>DIV7-Hipp-0ng</c:v>
                </c:pt>
                <c:pt idx="1">
                  <c:v>DIV10-Hipp-0ng</c:v>
                </c:pt>
                <c:pt idx="2">
                  <c:v>DIV10-Hipp-25ng</c:v>
                </c:pt>
                <c:pt idx="3">
                  <c:v>DIV10-Hipp-50ng</c:v>
                </c:pt>
                <c:pt idx="4">
                  <c:v>DIV17-Hipp-0ng</c:v>
                </c:pt>
                <c:pt idx="5">
                  <c:v>DIV17-Hipp-25ng</c:v>
                </c:pt>
                <c:pt idx="6">
                  <c:v>DIV17-Hipp-50ng</c:v>
                </c:pt>
              </c:strCache>
            </c:strRef>
          </c:cat>
          <c:val>
            <c:numRef>
              <c:f>'TrkB-Hippo-set 1'!$E$7:$E$13</c:f>
              <c:numCache>
                <c:formatCode>0.00</c:formatCode>
                <c:ptCount val="7"/>
                <c:pt idx="0">
                  <c:v>0.7514619883040935</c:v>
                </c:pt>
                <c:pt idx="1">
                  <c:v>0.36954314720812187</c:v>
                </c:pt>
                <c:pt idx="2">
                  <c:v>0.32817679558011048</c:v>
                </c:pt>
                <c:pt idx="3">
                  <c:v>0.28137384412153232</c:v>
                </c:pt>
                <c:pt idx="4">
                  <c:v>0.44684385382059805</c:v>
                </c:pt>
                <c:pt idx="5">
                  <c:v>0.3528205128205128</c:v>
                </c:pt>
                <c:pt idx="6">
                  <c:v>0.4007633587786259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FC0-6142-A76E-B7ED3BEDE36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1852928"/>
        <c:axId val="173023232"/>
      </c:barChart>
      <c:catAx>
        <c:axId val="161852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023232"/>
        <c:crosses val="autoZero"/>
        <c:auto val="1"/>
        <c:lblAlgn val="ctr"/>
        <c:lblOffset val="100"/>
        <c:noMultiLvlLbl val="0"/>
      </c:catAx>
      <c:valAx>
        <c:axId val="1730232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8529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'TrkB-Hippo-set 2'!$H$6</c:f>
              <c:strCache>
                <c:ptCount val="1"/>
                <c:pt idx="0">
                  <c:v>p-TrkB/t-TrkB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'TrkB-Hippo-set 2'!$E$7:$E$13</c:f>
              <c:strCache>
                <c:ptCount val="7"/>
                <c:pt idx="0">
                  <c:v>DIV7-Hipp-0ng</c:v>
                </c:pt>
                <c:pt idx="1">
                  <c:v>DIV10-Hipp-0ng</c:v>
                </c:pt>
                <c:pt idx="2">
                  <c:v>DIV10-Hipp-25ng</c:v>
                </c:pt>
                <c:pt idx="3">
                  <c:v>DIV10-Hipp-50ng</c:v>
                </c:pt>
                <c:pt idx="4">
                  <c:v>DIV17-Hipp-0ng</c:v>
                </c:pt>
                <c:pt idx="5">
                  <c:v>DIV17-Hipp-25ng</c:v>
                </c:pt>
                <c:pt idx="6">
                  <c:v>DIV17-Hipp-50ng</c:v>
                </c:pt>
              </c:strCache>
            </c:strRef>
          </c:cat>
          <c:val>
            <c:numRef>
              <c:f>'TrkB-Hippo-set 2'!$H$7:$H$13</c:f>
              <c:numCache>
                <c:formatCode>0.00</c:formatCode>
                <c:ptCount val="7"/>
                <c:pt idx="0">
                  <c:v>0.44350649350649352</c:v>
                </c:pt>
                <c:pt idx="1">
                  <c:v>0.29733333333333334</c:v>
                </c:pt>
                <c:pt idx="2">
                  <c:v>0.13004115226337448</c:v>
                </c:pt>
                <c:pt idx="3">
                  <c:v>0.13745019920318724</c:v>
                </c:pt>
                <c:pt idx="4">
                  <c:v>0.27941176470588236</c:v>
                </c:pt>
                <c:pt idx="5">
                  <c:v>0.13788819875776398</c:v>
                </c:pt>
                <c:pt idx="6">
                  <c:v>9.8423127463863336E-2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371-2F4C-B967-B7E0F902DD9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1910272"/>
        <c:axId val="173025536"/>
      </c:barChart>
      <c:catAx>
        <c:axId val="161910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025536"/>
        <c:crosses val="autoZero"/>
        <c:auto val="1"/>
        <c:lblAlgn val="ctr"/>
        <c:lblOffset val="100"/>
        <c:noMultiLvlLbl val="0"/>
      </c:catAx>
      <c:valAx>
        <c:axId val="173025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910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'TrkB-Hippo-set 3'!$H$6</c:f>
              <c:strCache>
                <c:ptCount val="1"/>
                <c:pt idx="0">
                  <c:v>p-TrkB/t-TrkB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'TrkB-Hippo-set 3'!$E$7:$E$13</c:f>
              <c:strCache>
                <c:ptCount val="7"/>
                <c:pt idx="0">
                  <c:v>DIV7-Hipp-0ng</c:v>
                </c:pt>
                <c:pt idx="1">
                  <c:v>DIV10-Hipp-0ng</c:v>
                </c:pt>
                <c:pt idx="2">
                  <c:v>DIV10-Hipp-25ng</c:v>
                </c:pt>
                <c:pt idx="3">
                  <c:v>DIV10-Hipp-50ng</c:v>
                </c:pt>
                <c:pt idx="4">
                  <c:v>DIV17-Hipp-0ng</c:v>
                </c:pt>
                <c:pt idx="5">
                  <c:v>DIV17-Hipp-25ng</c:v>
                </c:pt>
                <c:pt idx="6">
                  <c:v>DIV17-Hipp-50ng</c:v>
                </c:pt>
              </c:strCache>
            </c:strRef>
          </c:cat>
          <c:val>
            <c:numRef>
              <c:f>'TrkB-Hippo-set 3'!$H$7:$H$13</c:f>
              <c:numCache>
                <c:formatCode>0.00</c:formatCode>
                <c:ptCount val="7"/>
                <c:pt idx="0">
                  <c:v>0.87323943661971837</c:v>
                </c:pt>
                <c:pt idx="1">
                  <c:v>1.2797783933518005</c:v>
                </c:pt>
                <c:pt idx="2">
                  <c:v>1.6452830188679246</c:v>
                </c:pt>
                <c:pt idx="3">
                  <c:v>2.3567567567567567</c:v>
                </c:pt>
                <c:pt idx="4">
                  <c:v>2.3291139240506324</c:v>
                </c:pt>
                <c:pt idx="5">
                  <c:v>2.8791773778920304</c:v>
                </c:pt>
                <c:pt idx="6">
                  <c:v>2.8250000000000002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97F-354C-BB4F-E2A3E7C82C1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3293568"/>
        <c:axId val="173027840"/>
      </c:barChart>
      <c:catAx>
        <c:axId val="173293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027840"/>
        <c:crosses val="autoZero"/>
        <c:auto val="1"/>
        <c:lblAlgn val="ctr"/>
        <c:lblOffset val="100"/>
        <c:noMultiLvlLbl val="0"/>
      </c:catAx>
      <c:valAx>
        <c:axId val="1730278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32935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image" Target="../media/image2.ti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image" Target="../media/image3.tif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tif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i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tif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t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3</xdr:row>
      <xdr:rowOff>25400</xdr:rowOff>
    </xdr:from>
    <xdr:to>
      <xdr:col>10</xdr:col>
      <xdr:colOff>762000</xdr:colOff>
      <xdr:row>18</xdr:row>
      <xdr:rowOff>154632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D15BC3A-99CD-1C4F-BCED-08F77C3A9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89600" y="635000"/>
          <a:ext cx="3759200" cy="3177232"/>
        </a:xfrm>
        <a:prstGeom prst="rect">
          <a:avLst/>
        </a:prstGeom>
      </xdr:spPr>
    </xdr:pic>
    <xdr:clientData/>
  </xdr:twoCellAnchor>
  <xdr:twoCellAnchor>
    <xdr:from>
      <xdr:col>1</xdr:col>
      <xdr:colOff>514350</xdr:colOff>
      <xdr:row>20</xdr:row>
      <xdr:rowOff>31750</xdr:rowOff>
    </xdr:from>
    <xdr:to>
      <xdr:col>6</xdr:col>
      <xdr:colOff>527050</xdr:colOff>
      <xdr:row>33</xdr:row>
      <xdr:rowOff>133350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DF46BF2B-DCB8-8840-BB4B-F387544ED03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</xdr:row>
      <xdr:rowOff>12699</xdr:rowOff>
    </xdr:from>
    <xdr:to>
      <xdr:col>15</xdr:col>
      <xdr:colOff>431800</xdr:colOff>
      <xdr:row>26</xdr:row>
      <xdr:rowOff>138530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7BE7B59-72B4-624A-BCB6-566B584E7F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61300" y="825499"/>
          <a:ext cx="5384800" cy="4596231"/>
        </a:xfrm>
        <a:prstGeom prst="rect">
          <a:avLst/>
        </a:prstGeom>
      </xdr:spPr>
    </xdr:pic>
    <xdr:clientData/>
  </xdr:twoCellAnchor>
  <xdr:twoCellAnchor>
    <xdr:from>
      <xdr:col>2</xdr:col>
      <xdr:colOff>590550</xdr:colOff>
      <xdr:row>19</xdr:row>
      <xdr:rowOff>19050</xdr:rowOff>
    </xdr:from>
    <xdr:to>
      <xdr:col>7</xdr:col>
      <xdr:colOff>742950</xdr:colOff>
      <xdr:row>32</xdr:row>
      <xdr:rowOff>120650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345832A-3C33-F042-BF44-B012145A898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12700</xdr:colOff>
      <xdr:row>4</xdr:row>
      <xdr:rowOff>165100</xdr:rowOff>
    </xdr:from>
    <xdr:to>
      <xdr:col>15</xdr:col>
      <xdr:colOff>177800</xdr:colOff>
      <xdr:row>26</xdr:row>
      <xdr:rowOff>20458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3AEB7BD-39D9-3B4B-B4F6-A26F5BAA8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74000" y="977900"/>
          <a:ext cx="5118100" cy="4325758"/>
        </a:xfrm>
        <a:prstGeom prst="rect">
          <a:avLst/>
        </a:prstGeom>
      </xdr:spPr>
    </xdr:pic>
    <xdr:clientData/>
  </xdr:twoCellAnchor>
  <xdr:twoCellAnchor>
    <xdr:from>
      <xdr:col>3</xdr:col>
      <xdr:colOff>6350</xdr:colOff>
      <xdr:row>20</xdr:row>
      <xdr:rowOff>158750</xdr:rowOff>
    </xdr:from>
    <xdr:to>
      <xdr:col>8</xdr:col>
      <xdr:colOff>19050</xdr:colOff>
      <xdr:row>34</xdr:row>
      <xdr:rowOff>57150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ECBE6F6-926F-314C-B93C-D3B11BA256D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</xdr:row>
      <xdr:rowOff>0</xdr:rowOff>
    </xdr:from>
    <xdr:to>
      <xdr:col>16</xdr:col>
      <xdr:colOff>304800</xdr:colOff>
      <xdr:row>28</xdr:row>
      <xdr:rowOff>190500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2EA045-EF67-7442-9B52-EEDB9BAB0F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61300" y="812800"/>
          <a:ext cx="6083300" cy="50673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12700</xdr:colOff>
      <xdr:row>3</xdr:row>
      <xdr:rowOff>12699</xdr:rowOff>
    </xdr:from>
    <xdr:to>
      <xdr:col>16</xdr:col>
      <xdr:colOff>355600</xdr:colOff>
      <xdr:row>28</xdr:row>
      <xdr:rowOff>183272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5A15077-4EAB-5D4D-8EF8-1F43C7986E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74000" y="622299"/>
          <a:ext cx="6121400" cy="525057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</xdr:row>
      <xdr:rowOff>12700</xdr:rowOff>
    </xdr:from>
    <xdr:to>
      <xdr:col>16</xdr:col>
      <xdr:colOff>685800</xdr:colOff>
      <xdr:row>31</xdr:row>
      <xdr:rowOff>70992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6B94136-F2B7-E44D-AFBC-83C7BD54E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61300" y="825500"/>
          <a:ext cx="6464300" cy="554469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</xdr:row>
      <xdr:rowOff>190500</xdr:rowOff>
    </xdr:from>
    <xdr:to>
      <xdr:col>16</xdr:col>
      <xdr:colOff>508000</xdr:colOff>
      <xdr:row>31</xdr:row>
      <xdr:rowOff>17376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A16CCC-46C0-6341-939D-BA489C79B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61300" y="1003300"/>
          <a:ext cx="6286500" cy="53132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20"/>
  <sheetViews>
    <sheetView workbookViewId="0">
      <selection activeCell="F15" sqref="F15"/>
    </sheetView>
  </sheetViews>
  <sheetFormatPr defaultColWidth="11.20703125" defaultRowHeight="16" x14ac:dyDescent="0.8"/>
  <cols>
    <col min="2" max="2" width="14.70703125" bestFit="1" customWidth="1"/>
    <col min="5" max="5" width="12.70703125" bestFit="1" customWidth="1"/>
  </cols>
  <sheetData>
    <row r="1" spans="1:5" x14ac:dyDescent="0.8">
      <c r="A1" t="s">
        <v>13</v>
      </c>
    </row>
    <row r="2" spans="1:5" x14ac:dyDescent="0.8">
      <c r="A2" t="s">
        <v>11</v>
      </c>
    </row>
    <row r="6" spans="1:5" x14ac:dyDescent="0.8">
      <c r="B6" s="2" t="s">
        <v>0</v>
      </c>
      <c r="C6" s="2" t="s">
        <v>3</v>
      </c>
      <c r="D6" s="2" t="s">
        <v>1</v>
      </c>
      <c r="E6" s="2" t="s">
        <v>2</v>
      </c>
    </row>
    <row r="7" spans="1:5" x14ac:dyDescent="0.8">
      <c r="B7" s="6" t="s">
        <v>4</v>
      </c>
      <c r="C7">
        <v>2.57</v>
      </c>
      <c r="D7">
        <v>3.42</v>
      </c>
      <c r="E7" s="3">
        <f>C7/D7</f>
        <v>0.7514619883040935</v>
      </c>
    </row>
    <row r="8" spans="1:5" x14ac:dyDescent="0.8">
      <c r="B8" s="6" t="s">
        <v>5</v>
      </c>
      <c r="C8">
        <v>3.64</v>
      </c>
      <c r="D8">
        <v>9.85</v>
      </c>
      <c r="E8" s="3">
        <f t="shared" ref="E8:E13" si="0">C8/D8</f>
        <v>0.36954314720812187</v>
      </c>
    </row>
    <row r="9" spans="1:5" x14ac:dyDescent="0.8">
      <c r="B9" s="6" t="s">
        <v>6</v>
      </c>
      <c r="C9">
        <v>2.97</v>
      </c>
      <c r="D9">
        <v>9.0500000000000007</v>
      </c>
      <c r="E9" s="3">
        <f t="shared" si="0"/>
        <v>0.32817679558011048</v>
      </c>
    </row>
    <row r="10" spans="1:5" x14ac:dyDescent="0.8">
      <c r="B10" s="6" t="s">
        <v>7</v>
      </c>
      <c r="C10">
        <v>2.13</v>
      </c>
      <c r="D10">
        <v>7.57</v>
      </c>
      <c r="E10" s="3">
        <f t="shared" si="0"/>
        <v>0.28137384412153232</v>
      </c>
    </row>
    <row r="11" spans="1:5" x14ac:dyDescent="0.8">
      <c r="B11" s="6" t="s">
        <v>8</v>
      </c>
      <c r="C11">
        <v>2.69</v>
      </c>
      <c r="D11">
        <v>6.02</v>
      </c>
      <c r="E11" s="3">
        <f t="shared" si="0"/>
        <v>0.44684385382059805</v>
      </c>
    </row>
    <row r="12" spans="1:5" x14ac:dyDescent="0.8">
      <c r="B12" s="6" t="s">
        <v>9</v>
      </c>
      <c r="C12">
        <v>3.44</v>
      </c>
      <c r="D12">
        <v>9.75</v>
      </c>
      <c r="E12" s="3">
        <f t="shared" si="0"/>
        <v>0.3528205128205128</v>
      </c>
    </row>
    <row r="13" spans="1:5" x14ac:dyDescent="0.8">
      <c r="B13" s="6" t="s">
        <v>10</v>
      </c>
      <c r="C13">
        <v>3.15</v>
      </c>
      <c r="D13">
        <v>7.86</v>
      </c>
      <c r="E13" s="3">
        <f t="shared" si="0"/>
        <v>0.4007633587786259</v>
      </c>
    </row>
    <row r="15" spans="1:5" x14ac:dyDescent="0.8">
      <c r="C15">
        <f>C8/$C$7</f>
        <v>1.4163424124513619</v>
      </c>
      <c r="D15">
        <f>D8/$D$7</f>
        <v>2.8801169590643276</v>
      </c>
      <c r="E15">
        <f>C15/D15</f>
        <v>0.49176558889174188</v>
      </c>
    </row>
    <row r="16" spans="1:5" x14ac:dyDescent="0.8">
      <c r="C16">
        <f t="shared" ref="C16:C20" si="1">C9/$C$7</f>
        <v>1.1556420233463036</v>
      </c>
      <c r="D16">
        <f t="shared" ref="D16:D20" si="2">D9/$D$7</f>
        <v>2.6461988304093569</v>
      </c>
      <c r="E16">
        <f t="shared" ref="E16:E20" si="3">C16/D16</f>
        <v>0.4367177590988241</v>
      </c>
    </row>
    <row r="17" spans="3:5" x14ac:dyDescent="0.8">
      <c r="C17">
        <f t="shared" si="1"/>
        <v>0.8287937743190662</v>
      </c>
      <c r="D17">
        <f t="shared" si="2"/>
        <v>2.2134502923976611</v>
      </c>
      <c r="E17">
        <f t="shared" si="3"/>
        <v>0.3744352322551131</v>
      </c>
    </row>
    <row r="18" spans="3:5" x14ac:dyDescent="0.8">
      <c r="C18">
        <f t="shared" si="1"/>
        <v>1.0466926070038911</v>
      </c>
      <c r="D18">
        <f t="shared" si="2"/>
        <v>1.7602339181286548</v>
      </c>
      <c r="E18">
        <f t="shared" si="3"/>
        <v>0.59463267706865575</v>
      </c>
    </row>
    <row r="19" spans="3:5" x14ac:dyDescent="0.8">
      <c r="C19">
        <f t="shared" si="1"/>
        <v>1.3385214007782102</v>
      </c>
      <c r="D19">
        <f t="shared" si="2"/>
        <v>2.8508771929824563</v>
      </c>
      <c r="E19">
        <f t="shared" si="3"/>
        <v>0.46951212211912602</v>
      </c>
    </row>
    <row r="20" spans="3:5" x14ac:dyDescent="0.8">
      <c r="C20">
        <f t="shared" si="1"/>
        <v>1.2256809338521402</v>
      </c>
      <c r="D20">
        <f t="shared" si="2"/>
        <v>2.2982456140350878</v>
      </c>
      <c r="E20">
        <f t="shared" si="3"/>
        <v>0.53331155137077857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24"/>
  <sheetViews>
    <sheetView workbookViewId="0">
      <selection activeCell="F7" sqref="F7:H13"/>
    </sheetView>
  </sheetViews>
  <sheetFormatPr defaultColWidth="11.20703125" defaultRowHeight="16" x14ac:dyDescent="0.8"/>
  <cols>
    <col min="3" max="4" width="10.7890625" style="1"/>
    <col min="5" max="5" width="14.70703125" style="1" bestFit="1" customWidth="1"/>
    <col min="6" max="7" width="10.7890625" style="1"/>
    <col min="8" max="8" width="12.70703125" bestFit="1" customWidth="1"/>
  </cols>
  <sheetData>
    <row r="1" spans="1:8" x14ac:dyDescent="0.8">
      <c r="A1" t="s">
        <v>12</v>
      </c>
    </row>
    <row r="2" spans="1:8" x14ac:dyDescent="0.8">
      <c r="A2" t="s">
        <v>15</v>
      </c>
    </row>
    <row r="4" spans="1:8" x14ac:dyDescent="0.8">
      <c r="C4" s="2"/>
      <c r="D4" s="2"/>
      <c r="E4" s="2"/>
      <c r="F4" s="2"/>
    </row>
    <row r="5" spans="1:8" x14ac:dyDescent="0.8">
      <c r="F5" s="3"/>
    </row>
    <row r="6" spans="1:8" x14ac:dyDescent="0.8">
      <c r="E6" s="2" t="s">
        <v>0</v>
      </c>
      <c r="F6" s="5" t="s">
        <v>3</v>
      </c>
      <c r="G6" s="2" t="s">
        <v>1</v>
      </c>
      <c r="H6" s="2" t="s">
        <v>2</v>
      </c>
    </row>
    <row r="7" spans="1:8" x14ac:dyDescent="0.8">
      <c r="E7" s="6" t="s">
        <v>4</v>
      </c>
      <c r="F7" s="3">
        <v>0.68300000000000005</v>
      </c>
      <c r="G7" s="3">
        <v>1.54</v>
      </c>
      <c r="H7" s="3">
        <f>F7/G7</f>
        <v>0.44350649350649352</v>
      </c>
    </row>
    <row r="8" spans="1:8" x14ac:dyDescent="0.8">
      <c r="E8" s="6" t="s">
        <v>5</v>
      </c>
      <c r="F8" s="3">
        <v>0.66900000000000004</v>
      </c>
      <c r="G8" s="3">
        <v>2.25</v>
      </c>
      <c r="H8" s="3">
        <f t="shared" ref="H8:H13" si="0">F8/G8</f>
        <v>0.29733333333333334</v>
      </c>
    </row>
    <row r="9" spans="1:8" x14ac:dyDescent="0.8">
      <c r="E9" s="6" t="s">
        <v>6</v>
      </c>
      <c r="F9" s="3">
        <v>0.316</v>
      </c>
      <c r="G9" s="3">
        <v>2.4300000000000002</v>
      </c>
      <c r="H9" s="3">
        <f t="shared" si="0"/>
        <v>0.13004115226337448</v>
      </c>
    </row>
    <row r="10" spans="1:8" x14ac:dyDescent="0.8">
      <c r="E10" s="6" t="s">
        <v>7</v>
      </c>
      <c r="F10" s="1">
        <v>0.34499999999999997</v>
      </c>
      <c r="G10" s="3">
        <v>2.5099999999999998</v>
      </c>
      <c r="H10" s="3">
        <f t="shared" si="0"/>
        <v>0.13745019920318724</v>
      </c>
    </row>
    <row r="11" spans="1:8" x14ac:dyDescent="0.8">
      <c r="E11" s="6" t="s">
        <v>8</v>
      </c>
      <c r="F11" s="1">
        <v>1.52</v>
      </c>
      <c r="G11" s="3">
        <v>5.44</v>
      </c>
      <c r="H11" s="3">
        <f t="shared" si="0"/>
        <v>0.27941176470588236</v>
      </c>
    </row>
    <row r="12" spans="1:8" x14ac:dyDescent="0.8">
      <c r="E12" s="6" t="s">
        <v>9</v>
      </c>
      <c r="F12" s="1">
        <v>1.1100000000000001</v>
      </c>
      <c r="G12" s="3">
        <v>8.0500000000000007</v>
      </c>
      <c r="H12" s="3">
        <f t="shared" si="0"/>
        <v>0.13788819875776398</v>
      </c>
    </row>
    <row r="13" spans="1:8" x14ac:dyDescent="0.8">
      <c r="E13" s="6" t="s">
        <v>10</v>
      </c>
      <c r="F13" s="1">
        <v>0.749</v>
      </c>
      <c r="G13" s="3">
        <v>7.61</v>
      </c>
      <c r="H13" s="3">
        <f t="shared" si="0"/>
        <v>9.8423127463863336E-2</v>
      </c>
    </row>
    <row r="20" spans="8:9" x14ac:dyDescent="0.8">
      <c r="H20" s="2"/>
      <c r="I20" s="2"/>
    </row>
    <row r="21" spans="8:9" x14ac:dyDescent="0.8">
      <c r="H21" s="1"/>
      <c r="I21" s="4"/>
    </row>
    <row r="22" spans="8:9" x14ac:dyDescent="0.8">
      <c r="H22" s="1"/>
      <c r="I22" s="4"/>
    </row>
    <row r="23" spans="8:9" x14ac:dyDescent="0.8">
      <c r="H23" s="1"/>
      <c r="I23" s="4"/>
    </row>
    <row r="24" spans="8:9" x14ac:dyDescent="0.8">
      <c r="H24" s="1"/>
      <c r="I24" s="4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H13"/>
  <sheetViews>
    <sheetView workbookViewId="0">
      <selection activeCell="F7" sqref="F7:H13"/>
    </sheetView>
  </sheetViews>
  <sheetFormatPr defaultColWidth="11.20703125" defaultRowHeight="16" x14ac:dyDescent="0.8"/>
  <cols>
    <col min="5" max="5" width="14.70703125" style="1" bestFit="1" customWidth="1"/>
    <col min="6" max="7" width="10.7890625" style="1"/>
    <col min="8" max="8" width="12.70703125" style="1" bestFit="1" customWidth="1"/>
  </cols>
  <sheetData>
    <row r="1" spans="1:8" x14ac:dyDescent="0.8">
      <c r="A1" t="s">
        <v>14</v>
      </c>
    </row>
    <row r="2" spans="1:8" x14ac:dyDescent="0.8">
      <c r="A2" t="s">
        <v>16</v>
      </c>
    </row>
    <row r="6" spans="1:8" x14ac:dyDescent="0.8">
      <c r="E6" s="2" t="s">
        <v>0</v>
      </c>
      <c r="F6" s="5" t="s">
        <v>3</v>
      </c>
      <c r="G6" s="2" t="s">
        <v>1</v>
      </c>
      <c r="H6" s="2" t="s">
        <v>2</v>
      </c>
    </row>
    <row r="7" spans="1:8" x14ac:dyDescent="0.8">
      <c r="E7" s="6" t="s">
        <v>4</v>
      </c>
      <c r="F7" s="1">
        <v>3.72</v>
      </c>
      <c r="G7" s="1">
        <v>4.26</v>
      </c>
      <c r="H7" s="3">
        <f>F7/G7</f>
        <v>0.87323943661971837</v>
      </c>
    </row>
    <row r="8" spans="1:8" x14ac:dyDescent="0.8">
      <c r="E8" s="6" t="s">
        <v>5</v>
      </c>
      <c r="F8" s="1">
        <v>4.62</v>
      </c>
      <c r="G8" s="1">
        <v>3.61</v>
      </c>
      <c r="H8" s="3">
        <f t="shared" ref="H8:H13" si="0">F8/G8</f>
        <v>1.2797783933518005</v>
      </c>
    </row>
    <row r="9" spans="1:8" x14ac:dyDescent="0.8">
      <c r="E9" s="6" t="s">
        <v>6</v>
      </c>
      <c r="F9" s="1">
        <v>4.3600000000000003</v>
      </c>
      <c r="G9" s="1">
        <v>2.65</v>
      </c>
      <c r="H9" s="3">
        <f t="shared" si="0"/>
        <v>1.6452830188679246</v>
      </c>
    </row>
    <row r="10" spans="1:8" x14ac:dyDescent="0.8">
      <c r="E10" s="6" t="s">
        <v>7</v>
      </c>
      <c r="F10" s="1">
        <v>4.3600000000000003</v>
      </c>
      <c r="G10" s="1">
        <v>1.85</v>
      </c>
      <c r="H10" s="3">
        <f t="shared" si="0"/>
        <v>2.3567567567567567</v>
      </c>
    </row>
    <row r="11" spans="1:8" x14ac:dyDescent="0.8">
      <c r="E11" s="6" t="s">
        <v>8</v>
      </c>
      <c r="F11" s="1">
        <v>9.1999999999999993</v>
      </c>
      <c r="G11" s="1">
        <v>3.95</v>
      </c>
      <c r="H11" s="3">
        <f t="shared" si="0"/>
        <v>2.3291139240506324</v>
      </c>
    </row>
    <row r="12" spans="1:8" x14ac:dyDescent="0.8">
      <c r="E12" s="6" t="s">
        <v>9</v>
      </c>
      <c r="F12" s="1">
        <v>11.2</v>
      </c>
      <c r="G12" s="1">
        <v>3.89</v>
      </c>
      <c r="H12" s="3">
        <f t="shared" si="0"/>
        <v>2.8791773778920304</v>
      </c>
    </row>
    <row r="13" spans="1:8" x14ac:dyDescent="0.8">
      <c r="E13" s="6" t="s">
        <v>10</v>
      </c>
      <c r="F13" s="1">
        <v>11.3</v>
      </c>
      <c r="G13" s="1">
        <v>4</v>
      </c>
      <c r="H13" s="3">
        <f t="shared" si="0"/>
        <v>2.8250000000000002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H13"/>
  <sheetViews>
    <sheetView workbookViewId="0">
      <selection activeCell="F7" sqref="F7:H13"/>
    </sheetView>
  </sheetViews>
  <sheetFormatPr defaultColWidth="11.20703125" defaultRowHeight="16" x14ac:dyDescent="0.8"/>
  <cols>
    <col min="5" max="5" width="14.70703125" bestFit="1" customWidth="1"/>
    <col min="8" max="8" width="12.70703125" bestFit="1" customWidth="1"/>
  </cols>
  <sheetData>
    <row r="1" spans="1:8" x14ac:dyDescent="0.8">
      <c r="A1" s="7">
        <v>44116</v>
      </c>
    </row>
    <row r="6" spans="1:8" x14ac:dyDescent="0.8">
      <c r="E6" s="2" t="s">
        <v>0</v>
      </c>
      <c r="F6" s="5" t="s">
        <v>3</v>
      </c>
      <c r="G6" s="2" t="s">
        <v>1</v>
      </c>
      <c r="H6" s="2" t="s">
        <v>2</v>
      </c>
    </row>
    <row r="7" spans="1:8" x14ac:dyDescent="0.8">
      <c r="E7" s="6" t="s">
        <v>4</v>
      </c>
      <c r="F7">
        <v>7.49</v>
      </c>
      <c r="G7">
        <v>6.03</v>
      </c>
      <c r="H7" s="3">
        <f>F7/G7</f>
        <v>1.24212271973466</v>
      </c>
    </row>
    <row r="8" spans="1:8" x14ac:dyDescent="0.8">
      <c r="E8" s="6" t="s">
        <v>5</v>
      </c>
      <c r="F8">
        <v>6.48</v>
      </c>
      <c r="G8">
        <v>8.7100000000000009</v>
      </c>
      <c r="H8" s="3">
        <f t="shared" ref="H8:H13" si="0">F8/G8</f>
        <v>0.74397244546498276</v>
      </c>
    </row>
    <row r="9" spans="1:8" x14ac:dyDescent="0.8">
      <c r="E9" s="6" t="s">
        <v>6</v>
      </c>
      <c r="F9">
        <v>5.74</v>
      </c>
      <c r="G9">
        <v>7.5</v>
      </c>
      <c r="H9" s="3">
        <f t="shared" si="0"/>
        <v>0.76533333333333331</v>
      </c>
    </row>
    <row r="10" spans="1:8" x14ac:dyDescent="0.8">
      <c r="E10" s="6" t="s">
        <v>7</v>
      </c>
      <c r="F10">
        <v>5.46</v>
      </c>
      <c r="G10">
        <v>7.15</v>
      </c>
      <c r="H10" s="3">
        <f t="shared" si="0"/>
        <v>0.76363636363636356</v>
      </c>
    </row>
    <row r="11" spans="1:8" x14ac:dyDescent="0.8">
      <c r="E11" s="6" t="s">
        <v>8</v>
      </c>
      <c r="F11">
        <v>5.34</v>
      </c>
      <c r="G11">
        <v>10.9</v>
      </c>
      <c r="H11" s="3">
        <f t="shared" si="0"/>
        <v>0.48990825688073392</v>
      </c>
    </row>
    <row r="12" spans="1:8" x14ac:dyDescent="0.8">
      <c r="E12" s="6" t="s">
        <v>9</v>
      </c>
      <c r="F12">
        <v>6.98</v>
      </c>
      <c r="G12">
        <v>14.4</v>
      </c>
      <c r="H12" s="3">
        <f t="shared" si="0"/>
        <v>0.48472222222222222</v>
      </c>
    </row>
    <row r="13" spans="1:8" x14ac:dyDescent="0.8">
      <c r="E13" s="6" t="s">
        <v>10</v>
      </c>
      <c r="F13">
        <v>6.77</v>
      </c>
      <c r="G13">
        <v>13.6</v>
      </c>
      <c r="H13" s="3">
        <f t="shared" si="0"/>
        <v>0.49779411764705883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13"/>
  <sheetViews>
    <sheetView zoomScaleNormal="100" workbookViewId="0">
      <selection activeCell="F7" sqref="F7:H13"/>
    </sheetView>
  </sheetViews>
  <sheetFormatPr defaultColWidth="11.20703125" defaultRowHeight="16" x14ac:dyDescent="0.8"/>
  <cols>
    <col min="5" max="5" width="14.70703125" bestFit="1" customWidth="1"/>
    <col min="8" max="8" width="12.70703125" bestFit="1" customWidth="1"/>
  </cols>
  <sheetData>
    <row r="1" spans="1:8" x14ac:dyDescent="0.8">
      <c r="A1" t="s">
        <v>24</v>
      </c>
    </row>
    <row r="6" spans="1:8" x14ac:dyDescent="0.8">
      <c r="E6" s="2" t="s">
        <v>0</v>
      </c>
      <c r="F6" s="5" t="s">
        <v>3</v>
      </c>
      <c r="G6" s="2" t="s">
        <v>1</v>
      </c>
      <c r="H6" s="2" t="s">
        <v>2</v>
      </c>
    </row>
    <row r="7" spans="1:8" x14ac:dyDescent="0.8">
      <c r="E7" s="6" t="s">
        <v>4</v>
      </c>
      <c r="F7">
        <v>4.8499999999999996</v>
      </c>
      <c r="G7">
        <v>4.28</v>
      </c>
      <c r="H7" s="3">
        <f>F7/G7</f>
        <v>1.1331775700934579</v>
      </c>
    </row>
    <row r="8" spans="1:8" x14ac:dyDescent="0.8">
      <c r="E8" s="6" t="s">
        <v>5</v>
      </c>
      <c r="F8">
        <v>6.37</v>
      </c>
      <c r="G8">
        <v>8.27</v>
      </c>
      <c r="H8" s="3">
        <f t="shared" ref="H8:H13" si="0">F8/G8</f>
        <v>0.77025392986698915</v>
      </c>
    </row>
    <row r="9" spans="1:8" x14ac:dyDescent="0.8">
      <c r="E9" s="6" t="s">
        <v>6</v>
      </c>
      <c r="F9">
        <v>4.5599999999999996</v>
      </c>
      <c r="G9">
        <v>9.27</v>
      </c>
      <c r="H9" s="3">
        <f t="shared" si="0"/>
        <v>0.49190938511326859</v>
      </c>
    </row>
    <row r="10" spans="1:8" x14ac:dyDescent="0.8">
      <c r="E10" s="6" t="s">
        <v>7</v>
      </c>
      <c r="F10">
        <v>3.19</v>
      </c>
      <c r="G10">
        <v>7.86</v>
      </c>
      <c r="H10" s="3">
        <f t="shared" si="0"/>
        <v>0.40585241730279897</v>
      </c>
    </row>
    <row r="11" spans="1:8" x14ac:dyDescent="0.8">
      <c r="E11" s="6" t="s">
        <v>8</v>
      </c>
      <c r="F11">
        <v>6.86</v>
      </c>
      <c r="G11">
        <v>11.2</v>
      </c>
      <c r="H11" s="3">
        <f t="shared" si="0"/>
        <v>0.61250000000000004</v>
      </c>
    </row>
    <row r="12" spans="1:8" x14ac:dyDescent="0.8">
      <c r="E12" s="6" t="s">
        <v>9</v>
      </c>
      <c r="F12">
        <v>6.77</v>
      </c>
      <c r="G12">
        <v>10.4</v>
      </c>
      <c r="H12" s="3">
        <f t="shared" si="0"/>
        <v>0.65096153846153837</v>
      </c>
    </row>
    <row r="13" spans="1:8" x14ac:dyDescent="0.8">
      <c r="E13" s="6" t="s">
        <v>10</v>
      </c>
      <c r="F13">
        <v>8.0299999999999994</v>
      </c>
      <c r="G13">
        <v>14.8</v>
      </c>
      <c r="H13" s="3">
        <f t="shared" si="0"/>
        <v>0.54256756756756752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13"/>
  <sheetViews>
    <sheetView workbookViewId="0">
      <selection activeCell="H13" sqref="F7:H13"/>
    </sheetView>
  </sheetViews>
  <sheetFormatPr defaultColWidth="11.20703125" defaultRowHeight="16" x14ac:dyDescent="0.8"/>
  <cols>
    <col min="5" max="5" width="14.70703125" bestFit="1" customWidth="1"/>
    <col min="8" max="8" width="12.70703125" bestFit="1" customWidth="1"/>
  </cols>
  <sheetData>
    <row r="1" spans="1:8" x14ac:dyDescent="0.8">
      <c r="A1" t="s">
        <v>25</v>
      </c>
    </row>
    <row r="6" spans="1:8" x14ac:dyDescent="0.8">
      <c r="E6" s="2" t="s">
        <v>0</v>
      </c>
      <c r="F6" s="5" t="s">
        <v>3</v>
      </c>
      <c r="G6" s="2" t="s">
        <v>1</v>
      </c>
      <c r="H6" s="2" t="s">
        <v>2</v>
      </c>
    </row>
    <row r="7" spans="1:8" x14ac:dyDescent="0.8">
      <c r="E7" s="6" t="s">
        <v>4</v>
      </c>
      <c r="F7">
        <v>7.32</v>
      </c>
      <c r="G7">
        <v>6.13</v>
      </c>
      <c r="H7" s="3">
        <f>F7/G7</f>
        <v>1.1941272430668843</v>
      </c>
    </row>
    <row r="8" spans="1:8" x14ac:dyDescent="0.8">
      <c r="E8" s="6" t="s">
        <v>5</v>
      </c>
      <c r="F8">
        <v>7.76</v>
      </c>
      <c r="G8">
        <v>10.199999999999999</v>
      </c>
      <c r="H8" s="3">
        <f t="shared" ref="H8:H13" si="0">F8/G8</f>
        <v>0.76078431372549027</v>
      </c>
    </row>
    <row r="9" spans="1:8" x14ac:dyDescent="0.8">
      <c r="E9" s="6" t="s">
        <v>6</v>
      </c>
      <c r="F9">
        <v>7.15</v>
      </c>
      <c r="G9">
        <v>9.42</v>
      </c>
      <c r="H9" s="3">
        <f t="shared" si="0"/>
        <v>0.75902335456475589</v>
      </c>
    </row>
    <row r="10" spans="1:8" x14ac:dyDescent="0.8">
      <c r="E10" s="6" t="s">
        <v>7</v>
      </c>
      <c r="F10">
        <v>5.99</v>
      </c>
      <c r="G10">
        <v>9.9499999999999993</v>
      </c>
      <c r="H10" s="3">
        <f t="shared" si="0"/>
        <v>0.60201005025125631</v>
      </c>
    </row>
    <row r="11" spans="1:8" x14ac:dyDescent="0.8">
      <c r="E11" s="6" t="s">
        <v>8</v>
      </c>
      <c r="F11">
        <v>9.32</v>
      </c>
      <c r="G11">
        <v>16.3</v>
      </c>
      <c r="H11" s="3">
        <f t="shared" si="0"/>
        <v>0.57177914110429451</v>
      </c>
    </row>
    <row r="12" spans="1:8" x14ac:dyDescent="0.8">
      <c r="E12" s="6" t="s">
        <v>9</v>
      </c>
      <c r="F12">
        <v>8.84</v>
      </c>
      <c r="G12">
        <v>15.2</v>
      </c>
      <c r="H12" s="3">
        <f t="shared" si="0"/>
        <v>0.58157894736842108</v>
      </c>
    </row>
    <row r="13" spans="1:8" x14ac:dyDescent="0.8">
      <c r="E13" s="6" t="s">
        <v>10</v>
      </c>
      <c r="F13">
        <v>9.66</v>
      </c>
      <c r="G13">
        <v>22.3</v>
      </c>
      <c r="H13" s="3">
        <f t="shared" si="0"/>
        <v>0.43318385650224217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13"/>
  <sheetViews>
    <sheetView workbookViewId="0">
      <selection activeCell="H8" sqref="H8"/>
    </sheetView>
  </sheetViews>
  <sheetFormatPr defaultColWidth="11.20703125" defaultRowHeight="16" x14ac:dyDescent="0.8"/>
  <cols>
    <col min="5" max="5" width="14.70703125" bestFit="1" customWidth="1"/>
    <col min="8" max="8" width="12.70703125" bestFit="1" customWidth="1"/>
  </cols>
  <sheetData>
    <row r="1" spans="1:8" x14ac:dyDescent="0.8">
      <c r="A1" s="8">
        <v>44136</v>
      </c>
    </row>
    <row r="6" spans="1:8" x14ac:dyDescent="0.8">
      <c r="E6" s="2" t="s">
        <v>0</v>
      </c>
      <c r="F6" s="5" t="s">
        <v>3</v>
      </c>
      <c r="G6" s="2" t="s">
        <v>1</v>
      </c>
      <c r="H6" s="2" t="s">
        <v>2</v>
      </c>
    </row>
    <row r="7" spans="1:8" x14ac:dyDescent="0.8">
      <c r="E7" s="6" t="s">
        <v>4</v>
      </c>
      <c r="F7">
        <v>6.22</v>
      </c>
      <c r="G7">
        <v>2.16</v>
      </c>
      <c r="H7" s="3">
        <f>F7/G7</f>
        <v>2.8796296296296293</v>
      </c>
    </row>
    <row r="8" spans="1:8" x14ac:dyDescent="0.8">
      <c r="E8" s="6" t="s">
        <v>5</v>
      </c>
      <c r="F8">
        <v>9.4499999999999993</v>
      </c>
      <c r="G8">
        <v>6.12</v>
      </c>
      <c r="H8" s="3">
        <f t="shared" ref="H8:H13" si="0">F8/G8</f>
        <v>1.5441176470588234</v>
      </c>
    </row>
    <row r="9" spans="1:8" x14ac:dyDescent="0.8">
      <c r="E9" s="6" t="s">
        <v>6</v>
      </c>
      <c r="F9">
        <v>4.6900000000000004</v>
      </c>
      <c r="G9">
        <v>6.36</v>
      </c>
      <c r="H9" s="3">
        <f t="shared" si="0"/>
        <v>0.73742138364779874</v>
      </c>
    </row>
    <row r="10" spans="1:8" x14ac:dyDescent="0.8">
      <c r="E10" s="6" t="s">
        <v>7</v>
      </c>
      <c r="F10">
        <v>2.5099999999999998</v>
      </c>
      <c r="G10">
        <v>6.41</v>
      </c>
      <c r="H10" s="3">
        <f t="shared" si="0"/>
        <v>0.39157566302652103</v>
      </c>
    </row>
    <row r="11" spans="1:8" x14ac:dyDescent="0.8">
      <c r="E11" s="6" t="s">
        <v>8</v>
      </c>
      <c r="F11">
        <v>9.6199999999999992</v>
      </c>
      <c r="G11">
        <v>11.3</v>
      </c>
      <c r="H11" s="3">
        <f t="shared" si="0"/>
        <v>0.85132743362831842</v>
      </c>
    </row>
    <row r="12" spans="1:8" x14ac:dyDescent="0.8">
      <c r="E12" s="6" t="s">
        <v>9</v>
      </c>
      <c r="F12">
        <v>8.5299999999999994</v>
      </c>
      <c r="G12">
        <v>11.1</v>
      </c>
      <c r="H12" s="3">
        <f t="shared" si="0"/>
        <v>0.76846846846846839</v>
      </c>
    </row>
    <row r="13" spans="1:8" x14ac:dyDescent="0.8">
      <c r="E13" s="6" t="s">
        <v>10</v>
      </c>
      <c r="F13">
        <v>9.4700000000000006</v>
      </c>
      <c r="G13">
        <v>16.399999999999999</v>
      </c>
      <c r="H13" s="3">
        <f t="shared" si="0"/>
        <v>0.57743902439024397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C2:J22"/>
  <sheetViews>
    <sheetView tabSelected="1" topLeftCell="A6" workbookViewId="0">
      <selection activeCell="C15" sqref="C15:J22"/>
    </sheetView>
  </sheetViews>
  <sheetFormatPr defaultColWidth="11.20703125" defaultRowHeight="16" x14ac:dyDescent="0.8"/>
  <cols>
    <col min="3" max="3" width="15.2890625" customWidth="1"/>
    <col min="7" max="7" width="12.70703125" bestFit="1" customWidth="1"/>
  </cols>
  <sheetData>
    <row r="2" spans="3:10" x14ac:dyDescent="0.8">
      <c r="C2" s="2"/>
      <c r="D2" s="2"/>
      <c r="E2" s="2"/>
      <c r="F2" s="2"/>
      <c r="G2" s="2"/>
    </row>
    <row r="3" spans="3:10" x14ac:dyDescent="0.8">
      <c r="C3" s="2" t="s">
        <v>0</v>
      </c>
      <c r="D3" s="2" t="s">
        <v>17</v>
      </c>
      <c r="E3" s="2" t="s">
        <v>18</v>
      </c>
      <c r="F3" s="2" t="s">
        <v>19</v>
      </c>
      <c r="G3" s="2" t="s">
        <v>20</v>
      </c>
      <c r="H3" s="2" t="s">
        <v>21</v>
      </c>
      <c r="I3" s="2" t="s">
        <v>22</v>
      </c>
      <c r="J3" s="2" t="s">
        <v>23</v>
      </c>
    </row>
    <row r="4" spans="3:10" x14ac:dyDescent="0.8">
      <c r="C4" s="6" t="s">
        <v>4</v>
      </c>
      <c r="D4">
        <v>0.7514619883040935</v>
      </c>
      <c r="E4">
        <v>0.44350649350649352</v>
      </c>
      <c r="F4">
        <v>0.87323943661971837</v>
      </c>
      <c r="G4">
        <v>1.24212271973466</v>
      </c>
      <c r="H4">
        <v>1.1331775700934579</v>
      </c>
      <c r="I4">
        <v>1.1941272430668843</v>
      </c>
      <c r="J4">
        <v>2.8796296296296293</v>
      </c>
    </row>
    <row r="5" spans="3:10" x14ac:dyDescent="0.8">
      <c r="C5" s="6" t="s">
        <v>5</v>
      </c>
      <c r="D5">
        <v>0.36954314720812187</v>
      </c>
      <c r="E5">
        <v>0.29733333333333334</v>
      </c>
      <c r="F5">
        <v>1.2797783933518005</v>
      </c>
      <c r="G5">
        <v>0.74397244546498276</v>
      </c>
      <c r="H5">
        <v>0.77025392986698915</v>
      </c>
      <c r="I5">
        <v>0.76078431372549027</v>
      </c>
      <c r="J5">
        <v>1.5441176470588234</v>
      </c>
    </row>
    <row r="6" spans="3:10" x14ac:dyDescent="0.8">
      <c r="C6" s="6" t="s">
        <v>6</v>
      </c>
      <c r="D6">
        <v>0.32817679558011048</v>
      </c>
      <c r="E6">
        <v>0.13004115226337448</v>
      </c>
      <c r="F6">
        <v>1.6452830188679246</v>
      </c>
      <c r="G6">
        <v>0.76533333333333331</v>
      </c>
      <c r="H6">
        <v>0.49190938511326859</v>
      </c>
      <c r="I6">
        <v>0.75902335456475589</v>
      </c>
      <c r="J6">
        <v>0.73742138364779874</v>
      </c>
    </row>
    <row r="7" spans="3:10" x14ac:dyDescent="0.8">
      <c r="C7" s="6" t="s">
        <v>7</v>
      </c>
      <c r="D7">
        <v>0.28137384412153232</v>
      </c>
      <c r="E7">
        <v>0.13745019920318724</v>
      </c>
      <c r="F7">
        <v>2.3567567567567567</v>
      </c>
      <c r="G7">
        <v>0.76363636363636356</v>
      </c>
      <c r="H7">
        <v>0.40585241730279897</v>
      </c>
      <c r="I7">
        <v>0.60201005025125631</v>
      </c>
      <c r="J7">
        <v>0.39157566302652103</v>
      </c>
    </row>
    <row r="8" spans="3:10" x14ac:dyDescent="0.8">
      <c r="C8" s="6" t="s">
        <v>8</v>
      </c>
      <c r="D8">
        <v>0.44684385382059805</v>
      </c>
      <c r="E8">
        <v>0.27941176470588236</v>
      </c>
      <c r="F8">
        <v>2.3291139240506324</v>
      </c>
      <c r="G8">
        <v>0.48990825688073392</v>
      </c>
      <c r="H8">
        <v>0.61250000000000004</v>
      </c>
      <c r="I8">
        <v>0.57177914110429451</v>
      </c>
      <c r="J8">
        <v>0.85132743362831842</v>
      </c>
    </row>
    <row r="9" spans="3:10" x14ac:dyDescent="0.8">
      <c r="C9" s="6" t="s">
        <v>9</v>
      </c>
      <c r="D9">
        <v>0.3528205128205128</v>
      </c>
      <c r="E9">
        <v>0.13788819875776398</v>
      </c>
      <c r="F9">
        <v>2.8791773778920304</v>
      </c>
      <c r="G9">
        <v>0.48472222222222222</v>
      </c>
      <c r="H9">
        <v>0.65096153846153837</v>
      </c>
      <c r="I9">
        <v>0.58157894736842108</v>
      </c>
      <c r="J9">
        <v>0.76846846846846839</v>
      </c>
    </row>
    <row r="10" spans="3:10" x14ac:dyDescent="0.8">
      <c r="C10" s="6" t="s">
        <v>10</v>
      </c>
      <c r="D10">
        <v>0.4007633587786259</v>
      </c>
      <c r="E10">
        <v>9.8423127463863336E-2</v>
      </c>
      <c r="F10">
        <v>2.8250000000000002</v>
      </c>
      <c r="G10">
        <v>0.49779411764705883</v>
      </c>
      <c r="H10">
        <v>0.54256756756756752</v>
      </c>
      <c r="I10">
        <v>0.43318385650224217</v>
      </c>
      <c r="J10">
        <v>0.57743902439024397</v>
      </c>
    </row>
    <row r="14" spans="3:10" x14ac:dyDescent="0.8">
      <c r="C14" s="2"/>
      <c r="D14" s="2"/>
      <c r="E14" s="2"/>
      <c r="F14" s="2"/>
      <c r="G14" s="2"/>
    </row>
    <row r="15" spans="3:10" x14ac:dyDescent="0.8">
      <c r="C15" s="2"/>
      <c r="D15" s="2"/>
      <c r="E15" s="2"/>
      <c r="F15" s="2"/>
      <c r="G15" s="2"/>
      <c r="H15" s="2"/>
      <c r="I15" s="2"/>
      <c r="J15" s="2"/>
    </row>
    <row r="16" spans="3:10" x14ac:dyDescent="0.8">
      <c r="C16" s="6"/>
    </row>
    <row r="17" spans="3:3" x14ac:dyDescent="0.8">
      <c r="C17" s="6"/>
    </row>
    <row r="18" spans="3:3" x14ac:dyDescent="0.8">
      <c r="C18" s="6"/>
    </row>
    <row r="19" spans="3:3" x14ac:dyDescent="0.8">
      <c r="C19" s="6"/>
    </row>
    <row r="20" spans="3:3" x14ac:dyDescent="0.8">
      <c r="C20" s="6"/>
    </row>
    <row r="21" spans="3:3" x14ac:dyDescent="0.8">
      <c r="C21" s="6"/>
    </row>
    <row r="22" spans="3:3" x14ac:dyDescent="0.8">
      <c r="C22" s="6"/>
    </row>
  </sheetData>
  <phoneticPr fontId="4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TrkB-Hippo-set 1</vt:lpstr>
      <vt:lpstr>TrkB-Hippo-set 2</vt:lpstr>
      <vt:lpstr>TrkB-Hippo-set 3</vt:lpstr>
      <vt:lpstr>TrkB-Hippo-set 4</vt:lpstr>
      <vt:lpstr>TrkB-Hippo-set 5</vt:lpstr>
      <vt:lpstr>TrkB-Hippo-set 6</vt:lpstr>
      <vt:lpstr>TrkB-Hippo-set 7</vt:lpstr>
      <vt:lpstr>Pooled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Kate Molloy O'Neill</cp:lastModifiedBy>
  <dcterms:created xsi:type="dcterms:W3CDTF">2020-09-27T22:31:22Z</dcterms:created>
  <dcterms:modified xsi:type="dcterms:W3CDTF">2023-11-22T13:58:50Z</dcterms:modified>
</cp:coreProperties>
</file>